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naselr\Downloads\"/>
    </mc:Choice>
  </mc:AlternateContent>
  <xr:revisionPtr revIDLastSave="0" documentId="8_{6F2E204E-BD74-435D-920E-47ACBE5C329F}" xr6:coauthVersionLast="47" xr6:coauthVersionMax="47" xr10:uidLastSave="{00000000-0000-0000-0000-000000000000}"/>
  <bookViews>
    <workbookView xWindow="30300" yWindow="2250" windowWidth="16515" windowHeight="14760" xr2:uid="{040FC114-F1D0-49A3-BAC9-BC7E63B543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C27" i="1" s="1"/>
  <c r="F27" i="1" s="1"/>
  <c r="B17" i="1"/>
  <c r="C17" i="1" s="1"/>
  <c r="B22" i="1"/>
  <c r="C22" i="1" s="1"/>
  <c r="F22" i="1" s="1"/>
  <c r="B11" i="1"/>
  <c r="F3" i="1"/>
  <c r="B3" i="1"/>
  <c r="F17" i="1" l="1"/>
  <c r="H3" i="1"/>
  <c r="B6" i="1" s="1"/>
</calcChain>
</file>

<file path=xl/sharedStrings.xml><?xml version="1.0" encoding="utf-8"?>
<sst xmlns="http://schemas.openxmlformats.org/spreadsheetml/2006/main" count="31" uniqueCount="18">
  <si>
    <t>10 mo Salary</t>
  </si>
  <si>
    <t>Daily Rate</t>
  </si>
  <si>
    <t>Start date</t>
  </si>
  <si>
    <t>End date</t>
  </si>
  <si>
    <t># of days</t>
  </si>
  <si>
    <t>40 std hr rate</t>
  </si>
  <si>
    <t>Summer Pay</t>
  </si>
  <si>
    <t>std hrs</t>
  </si>
  <si>
    <t>Credits</t>
  </si>
  <si>
    <t>Hours</t>
  </si>
  <si>
    <t>%</t>
  </si>
  <si>
    <t>Max Summer Pay</t>
  </si>
  <si>
    <t>6 &amp; 8 Wk Sessions Credits</t>
  </si>
  <si>
    <t>4 Wk Session Credits</t>
  </si>
  <si>
    <t>12 Wk Session Credits</t>
  </si>
  <si>
    <t>Use for research, Adminstration, and Curriculum Development</t>
  </si>
  <si>
    <t>NSF at 9 Weeks only</t>
  </si>
  <si>
    <t>TEACHING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</si>
</sst>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0" fontId="1" fillId="0" borderId="0" xfId="0" applyFont="1"/>
    <xf numFmtId="1" fontId="0" fillId="0" borderId="0" xfId="0" applyNumberFormat="1"/>
    <xf numFmtId="10" fontId="0" fillId="0" borderId="0" xfId="0" applyNumberFormat="1"/>
    <xf numFmtId="164" fontId="0" fillId="0" borderId="0" xfId="0" applyNumberFormat="1"/>
    <xf numFmtId="164" fontId="0" fillId="0" borderId="2" xfId="0" applyNumberFormat="1" applyBorder="1"/>
    <xf numFmtId="164" fontId="0" fillId="0" borderId="3" xfId="0" applyNumberFormat="1" applyBorder="1"/>
    <xf numFmtId="0" fontId="0" fillId="0" borderId="3" xfId="0" applyBorder="1"/>
    <xf numFmtId="1" fontId="0" fillId="0" borderId="3" xfId="0" applyNumberFormat="1" applyBorder="1"/>
    <xf numFmtId="164" fontId="0" fillId="0" borderId="4" xfId="0" applyNumberFormat="1" applyBorder="1"/>
    <xf numFmtId="10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0E9E1-D47D-4A20-911C-8FB1B366E9D4}">
  <dimension ref="A1:H27"/>
  <sheetViews>
    <sheetView tabSelected="1" zoomScale="120" zoomScaleNormal="120" workbookViewId="0">
      <selection activeCell="G10" sqref="G10"/>
    </sheetView>
  </sheetViews>
  <sheetFormatPr defaultRowHeight="15" x14ac:dyDescent="0.25"/>
  <cols>
    <col min="1" max="1" width="12.28515625" bestFit="1" customWidth="1"/>
    <col min="2" max="2" width="12.7109375" bestFit="1" customWidth="1"/>
    <col min="4" max="4" width="9.7109375" bestFit="1" customWidth="1"/>
    <col min="5" max="5" width="12.28515625" bestFit="1" customWidth="1"/>
    <col min="6" max="6" width="16.28515625" bestFit="1" customWidth="1"/>
    <col min="8" max="8" width="12.7109375" bestFit="1" customWidth="1"/>
  </cols>
  <sheetData>
    <row r="1" spans="1:8" x14ac:dyDescent="0.25">
      <c r="A1" s="4" t="s">
        <v>15</v>
      </c>
    </row>
    <row r="2" spans="1:8" ht="15.75" thickBot="1" x14ac:dyDescent="0.3">
      <c r="A2" t="s">
        <v>0</v>
      </c>
      <c r="B2" t="s">
        <v>1</v>
      </c>
      <c r="D2" t="s">
        <v>2</v>
      </c>
      <c r="E2" t="s">
        <v>3</v>
      </c>
      <c r="F2" t="s">
        <v>4</v>
      </c>
      <c r="H2" t="s">
        <v>5</v>
      </c>
    </row>
    <row r="3" spans="1:8" ht="15.75" thickBot="1" x14ac:dyDescent="0.3">
      <c r="A3" s="2">
        <v>0</v>
      </c>
      <c r="B3" s="9">
        <f>(A3*0.025)/5</f>
        <v>0</v>
      </c>
      <c r="D3" s="3"/>
      <c r="E3" s="3"/>
      <c r="F3" s="10">
        <f>NETWORKDAYS(D3,E3)</f>
        <v>0</v>
      </c>
      <c r="H3" s="8">
        <f>B3*F3</f>
        <v>0</v>
      </c>
    </row>
    <row r="5" spans="1:8" ht="15.75" thickBot="1" x14ac:dyDescent="0.3">
      <c r="A5" t="s">
        <v>6</v>
      </c>
      <c r="B5" t="s">
        <v>7</v>
      </c>
    </row>
    <row r="6" spans="1:8" ht="15.75" thickBot="1" x14ac:dyDescent="0.3">
      <c r="A6" s="2">
        <v>0</v>
      </c>
      <c r="B6" s="11" t="e">
        <f>(A6/H3)*40</f>
        <v>#DIV/0!</v>
      </c>
    </row>
    <row r="8" spans="1:8" x14ac:dyDescent="0.25">
      <c r="A8" s="4" t="s">
        <v>16</v>
      </c>
    </row>
    <row r="10" spans="1:8" ht="15.75" thickBot="1" x14ac:dyDescent="0.3">
      <c r="A10" t="s">
        <v>0</v>
      </c>
      <c r="B10" t="s">
        <v>5</v>
      </c>
    </row>
    <row r="11" spans="1:8" ht="15.75" thickBot="1" x14ac:dyDescent="0.3">
      <c r="A11" s="12">
        <v>0</v>
      </c>
      <c r="B11" s="2">
        <f>(A11*2)/9</f>
        <v>0</v>
      </c>
    </row>
    <row r="12" spans="1:8" x14ac:dyDescent="0.25">
      <c r="A12" s="7"/>
      <c r="B12" s="7"/>
    </row>
    <row r="13" spans="1:8" x14ac:dyDescent="0.25">
      <c r="A13" s="4" t="s">
        <v>17</v>
      </c>
    </row>
    <row r="14" spans="1:8" x14ac:dyDescent="0.25">
      <c r="A14" s="4" t="s">
        <v>13</v>
      </c>
    </row>
    <row r="16" spans="1:8" ht="15.75" thickBot="1" x14ac:dyDescent="0.3">
      <c r="A16" t="s">
        <v>8</v>
      </c>
      <c r="B16" t="s">
        <v>9</v>
      </c>
      <c r="C16" t="s">
        <v>10</v>
      </c>
      <c r="E16" t="s">
        <v>0</v>
      </c>
      <c r="F16" t="s">
        <v>11</v>
      </c>
    </row>
    <row r="17" spans="1:6" ht="15.75" thickBot="1" x14ac:dyDescent="0.3">
      <c r="A17" s="1">
        <v>0</v>
      </c>
      <c r="B17" s="11">
        <f>A17*13.333</f>
        <v>0</v>
      </c>
      <c r="C17" s="13">
        <f>(B17/40)*0.11</f>
        <v>0</v>
      </c>
      <c r="E17" s="2">
        <v>0</v>
      </c>
      <c r="F17" s="9">
        <f>C17*E17</f>
        <v>0</v>
      </c>
    </row>
    <row r="18" spans="1:6" x14ac:dyDescent="0.25">
      <c r="B18" s="5"/>
      <c r="C18" s="6"/>
      <c r="E18" s="7"/>
      <c r="F18" s="7"/>
    </row>
    <row r="19" spans="1:6" x14ac:dyDescent="0.25">
      <c r="A19" s="4" t="s">
        <v>12</v>
      </c>
    </row>
    <row r="21" spans="1:6" ht="15.75" thickBot="1" x14ac:dyDescent="0.3">
      <c r="A21" t="s">
        <v>8</v>
      </c>
      <c r="B21" t="s">
        <v>9</v>
      </c>
      <c r="C21" t="s">
        <v>10</v>
      </c>
      <c r="E21" t="s">
        <v>0</v>
      </c>
      <c r="F21" t="s">
        <v>11</v>
      </c>
    </row>
    <row r="22" spans="1:6" ht="15.75" thickBot="1" x14ac:dyDescent="0.3">
      <c r="A22" s="1">
        <v>0</v>
      </c>
      <c r="B22" s="11">
        <f>A22*6.667</f>
        <v>0</v>
      </c>
      <c r="C22" s="13">
        <f>(B22/40)*0.22</f>
        <v>0</v>
      </c>
      <c r="E22" s="2">
        <v>0</v>
      </c>
      <c r="F22" s="9">
        <f>C22*E22</f>
        <v>0</v>
      </c>
    </row>
    <row r="24" spans="1:6" x14ac:dyDescent="0.25">
      <c r="A24" s="4" t="s">
        <v>14</v>
      </c>
    </row>
    <row r="26" spans="1:6" ht="15.75" thickBot="1" x14ac:dyDescent="0.3">
      <c r="A26" t="s">
        <v>8</v>
      </c>
      <c r="B26" t="s">
        <v>9</v>
      </c>
      <c r="C26" t="s">
        <v>10</v>
      </c>
      <c r="E26" t="s">
        <v>0</v>
      </c>
      <c r="F26" t="s">
        <v>11</v>
      </c>
    </row>
    <row r="27" spans="1:6" ht="15.75" thickBot="1" x14ac:dyDescent="0.3">
      <c r="A27" s="1">
        <v>0</v>
      </c>
      <c r="B27" s="11">
        <f>A27*3.3333</f>
        <v>0</v>
      </c>
      <c r="C27" s="13">
        <f>(B27/40)*0.44</f>
        <v>0</v>
      </c>
      <c r="E27" s="2">
        <v>0</v>
      </c>
      <c r="F27" s="9">
        <f>C27*E27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Shimoda, Scott R</dc:creator>
  <cp:lastModifiedBy>Naselroad, Mallory Catherine</cp:lastModifiedBy>
  <dcterms:created xsi:type="dcterms:W3CDTF">2022-03-10T20:29:57Z</dcterms:created>
  <dcterms:modified xsi:type="dcterms:W3CDTF">2023-03-23T19:29:11Z</dcterms:modified>
</cp:coreProperties>
</file>